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0" windowWidth="23475" windowHeight="89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T10" i="1"/>
  <c r="S10"/>
  <c r="R10"/>
  <c r="Q10"/>
  <c r="O10"/>
  <c r="N10"/>
  <c r="M10"/>
  <c r="J10"/>
  <c r="I10"/>
  <c r="H10"/>
  <c r="G10"/>
  <c r="F10"/>
  <c r="E10"/>
  <c r="D10"/>
  <c r="T9"/>
  <c r="P9"/>
  <c r="U9" s="1"/>
  <c r="V9" s="1"/>
  <c r="L9"/>
  <c r="K9"/>
  <c r="G9"/>
  <c r="U8"/>
  <c r="U10" s="1"/>
  <c r="T8"/>
  <c r="P8"/>
  <c r="L8"/>
  <c r="L10" s="1"/>
  <c r="K8"/>
  <c r="K10" s="1"/>
  <c r="G8"/>
  <c r="P10" l="1"/>
  <c r="V8"/>
  <c r="V10" s="1"/>
</calcChain>
</file>

<file path=xl/sharedStrings.xml><?xml version="1.0" encoding="utf-8"?>
<sst xmlns="http://schemas.openxmlformats.org/spreadsheetml/2006/main" count="28" uniqueCount="28">
  <si>
    <t>ACTE ADITIONALE PENTRU RADIOGRAFII DENTARE LA CONTRACTELE DE MEDICINA DENTARA</t>
  </si>
  <si>
    <t>25.11.2019 - valori contract rad dentare dupa alocare suplim nov-dec 2019</t>
  </si>
  <si>
    <t>Nr.crt.</t>
  </si>
  <si>
    <t>CONTR. D</t>
  </si>
  <si>
    <t>DEN.FURNIZOR</t>
  </si>
  <si>
    <t xml:space="preserve"> Ianuarie 2019</t>
  </si>
  <si>
    <t xml:space="preserve"> Februarie 2019 </t>
  </si>
  <si>
    <t>Martie 2019</t>
  </si>
  <si>
    <t>TOTAL                TRIM I 2019</t>
  </si>
  <si>
    <t>Aprilie 2019</t>
  </si>
  <si>
    <t>Mai 2019</t>
  </si>
  <si>
    <t>Iunie 2019</t>
  </si>
  <si>
    <t>Total Trim II 2019</t>
  </si>
  <si>
    <t>Total Sem. I 2019</t>
  </si>
  <si>
    <t>Iulie 2019</t>
  </si>
  <si>
    <t>Septembrie 2019</t>
  </si>
  <si>
    <t>TRIM III 2019</t>
  </si>
  <si>
    <t>Octombrie 2019</t>
  </si>
  <si>
    <t>Noiembrie 2019</t>
  </si>
  <si>
    <t>Decembrie 2019</t>
  </si>
  <si>
    <t>TRIM IV 2019</t>
  </si>
  <si>
    <t>TOTAL SEM II 2019</t>
  </si>
  <si>
    <t>TOTAL AN 2019</t>
  </si>
  <si>
    <t>D0096</t>
  </si>
  <si>
    <t>SC MULTIDENT SRL</t>
  </si>
  <si>
    <t>D0121</t>
  </si>
  <si>
    <t>CMI DR PETCU DANIEL BOGDAN</t>
  </si>
  <si>
    <t xml:space="preserve">TOTAL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</si>
</sst>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2" applyFont="1" applyFill="1" applyBorder="1" applyAlignment="1">
      <alignment horizontal="left"/>
    </xf>
    <xf numFmtId="0" fontId="2" fillId="2" borderId="0" xfId="3" applyFill="1"/>
    <xf numFmtId="0" fontId="2" fillId="2" borderId="0" xfId="2" applyFill="1"/>
    <xf numFmtId="0" fontId="2" fillId="2" borderId="0" xfId="2" applyFont="1" applyFill="1" applyBorder="1"/>
    <xf numFmtId="0" fontId="2" fillId="2" borderId="0" xfId="3" applyFont="1" applyFill="1" applyBorder="1"/>
    <xf numFmtId="0" fontId="4" fillId="2" borderId="0" xfId="4" applyFont="1" applyFill="1"/>
    <xf numFmtId="0" fontId="3" fillId="2" borderId="0" xfId="3" applyFont="1" applyFill="1" applyBorder="1"/>
    <xf numFmtId="0" fontId="4" fillId="2" borderId="0" xfId="2" applyFont="1" applyFill="1" applyBorder="1"/>
    <xf numFmtId="14" fontId="2" fillId="2" borderId="0" xfId="3" applyNumberFormat="1" applyFont="1" applyFill="1" applyBorder="1"/>
    <xf numFmtId="0" fontId="5" fillId="2" borderId="1" xfId="2" applyFont="1" applyFill="1" applyBorder="1" applyAlignment="1"/>
    <xf numFmtId="0" fontId="5" fillId="2" borderId="1" xfId="3" applyFont="1" applyFill="1" applyBorder="1" applyAlignment="1"/>
    <xf numFmtId="0" fontId="5" fillId="2" borderId="1" xfId="2" applyFont="1" applyFill="1" applyBorder="1" applyAlignment="1">
      <alignment wrapText="1"/>
    </xf>
    <xf numFmtId="0" fontId="5" fillId="2" borderId="1" xfId="2" applyFont="1" applyFill="1" applyBorder="1" applyAlignment="1">
      <alignment horizontal="center" wrapText="1"/>
    </xf>
    <xf numFmtId="17" fontId="5" fillId="2" borderId="1" xfId="2" applyNumberFormat="1" applyFont="1" applyFill="1" applyBorder="1" applyAlignment="1">
      <alignment horizontal="center" wrapText="1"/>
    </xf>
    <xf numFmtId="0" fontId="6" fillId="0" borderId="0" xfId="0" applyFont="1"/>
    <xf numFmtId="164" fontId="7" fillId="2" borderId="1" xfId="5" applyNumberFormat="1" applyFont="1" applyFill="1" applyBorder="1"/>
    <xf numFmtId="0" fontId="6" fillId="2" borderId="1" xfId="6" applyFont="1" applyFill="1" applyBorder="1"/>
    <xf numFmtId="43" fontId="7" fillId="2" borderId="1" xfId="7" applyFont="1" applyFill="1" applyBorder="1"/>
    <xf numFmtId="43" fontId="7" fillId="2" borderId="1" xfId="5" applyFont="1" applyFill="1" applyBorder="1"/>
    <xf numFmtId="43" fontId="7" fillId="2" borderId="1" xfId="5" applyFont="1" applyFill="1" applyBorder="1" applyAlignment="1">
      <alignment wrapText="1"/>
    </xf>
    <xf numFmtId="43" fontId="7" fillId="0" borderId="1" xfId="1" applyFont="1" applyFill="1" applyBorder="1" applyAlignment="1">
      <alignment wrapText="1"/>
    </xf>
    <xf numFmtId="0" fontId="7" fillId="2" borderId="1" xfId="2" applyFont="1" applyFill="1" applyBorder="1"/>
    <xf numFmtId="0" fontId="5" fillId="2" borderId="1" xfId="2" applyFont="1" applyFill="1" applyBorder="1"/>
    <xf numFmtId="0" fontId="5" fillId="2" borderId="1" xfId="3" applyFont="1" applyFill="1" applyBorder="1"/>
    <xf numFmtId="43" fontId="5" fillId="2" borderId="1" xfId="2" applyNumberFormat="1" applyFont="1" applyFill="1" applyBorder="1"/>
    <xf numFmtId="0" fontId="8" fillId="0" borderId="0" xfId="0" applyFont="1"/>
  </cellXfs>
  <cellStyles count="8">
    <cellStyle name="Comma" xfId="1" builtinId="3"/>
    <cellStyle name="Comma 10" xfId="5"/>
    <cellStyle name="Comma 16" xfId="7"/>
    <cellStyle name="Normal" xfId="0" builtinId="0"/>
    <cellStyle name="Normal 10 2" xfId="2"/>
    <cellStyle name="Normal 2 2 3" xfId="4"/>
    <cellStyle name="Normal 25" xfId="6"/>
    <cellStyle name="Normal_PLAFON RAPORTAT TRIM.II,III 2004 10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V12"/>
  <sheetViews>
    <sheetView tabSelected="1" workbookViewId="0">
      <selection sqref="A1:XFD1048576"/>
    </sheetView>
  </sheetViews>
  <sheetFormatPr defaultRowHeight="15"/>
  <cols>
    <col min="1" max="1" width="8" customWidth="1"/>
    <col min="3" max="3" width="35.42578125" customWidth="1"/>
    <col min="4" max="4" width="16.5703125" customWidth="1"/>
    <col min="5" max="9" width="16.85546875" customWidth="1"/>
    <col min="10" max="10" width="15.85546875" customWidth="1"/>
    <col min="11" max="11" width="15.5703125" customWidth="1"/>
    <col min="12" max="22" width="16.85546875" customWidth="1"/>
  </cols>
  <sheetData>
    <row r="3" spans="1:22" ht="15.75">
      <c r="A3" s="1" t="s">
        <v>0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>
      <c r="A4" s="4"/>
      <c r="B4" s="5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20.25" customHeight="1">
      <c r="A5" s="4"/>
      <c r="B5" s="7"/>
      <c r="C5" s="8" t="s">
        <v>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24.75" customHeight="1">
      <c r="A6" s="4"/>
      <c r="B6" s="9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s="15" customFormat="1" ht="30">
      <c r="A7" s="10" t="s">
        <v>2</v>
      </c>
      <c r="B7" s="11" t="s">
        <v>3</v>
      </c>
      <c r="C7" s="11" t="s">
        <v>4</v>
      </c>
      <c r="D7" s="12" t="s">
        <v>5</v>
      </c>
      <c r="E7" s="12" t="s">
        <v>6</v>
      </c>
      <c r="F7" s="12" t="s">
        <v>7</v>
      </c>
      <c r="G7" s="13" t="s">
        <v>8</v>
      </c>
      <c r="H7" s="13" t="s">
        <v>9</v>
      </c>
      <c r="I7" s="13" t="s">
        <v>10</v>
      </c>
      <c r="J7" s="12" t="s">
        <v>11</v>
      </c>
      <c r="K7" s="13" t="s">
        <v>12</v>
      </c>
      <c r="L7" s="13" t="s">
        <v>13</v>
      </c>
      <c r="M7" s="13" t="s">
        <v>14</v>
      </c>
      <c r="N7" s="14">
        <v>43678</v>
      </c>
      <c r="O7" s="13" t="s">
        <v>15</v>
      </c>
      <c r="P7" s="13" t="s">
        <v>16</v>
      </c>
      <c r="Q7" s="13" t="s">
        <v>17</v>
      </c>
      <c r="R7" s="13" t="s">
        <v>18</v>
      </c>
      <c r="S7" s="13" t="s">
        <v>19</v>
      </c>
      <c r="T7" s="13" t="s">
        <v>20</v>
      </c>
      <c r="U7" s="13" t="s">
        <v>21</v>
      </c>
      <c r="V7" s="13" t="s">
        <v>22</v>
      </c>
    </row>
    <row r="8" spans="1:22" s="15" customFormat="1" ht="21" customHeight="1">
      <c r="A8" s="16">
        <v>1</v>
      </c>
      <c r="B8" s="17" t="s">
        <v>23</v>
      </c>
      <c r="C8" s="17" t="s">
        <v>24</v>
      </c>
      <c r="D8" s="18">
        <v>45240</v>
      </c>
      <c r="E8" s="19">
        <v>50175</v>
      </c>
      <c r="F8" s="20">
        <v>53460</v>
      </c>
      <c r="G8" s="19">
        <f>E8+D8+F8</f>
        <v>148875</v>
      </c>
      <c r="H8" s="21">
        <v>51855</v>
      </c>
      <c r="I8" s="19">
        <v>51465</v>
      </c>
      <c r="J8" s="19">
        <v>52260</v>
      </c>
      <c r="K8" s="19">
        <f>H8+I8+J8</f>
        <v>155580</v>
      </c>
      <c r="L8" s="19">
        <f>G8+K8</f>
        <v>304455</v>
      </c>
      <c r="M8" s="19">
        <v>51900</v>
      </c>
      <c r="N8" s="19">
        <v>45360</v>
      </c>
      <c r="O8" s="19">
        <v>54390</v>
      </c>
      <c r="P8" s="19">
        <f>M8+N8+O8</f>
        <v>151650</v>
      </c>
      <c r="Q8" s="19">
        <v>44430</v>
      </c>
      <c r="R8" s="19">
        <v>47642.190920810317</v>
      </c>
      <c r="S8" s="19">
        <v>39179.385553049884</v>
      </c>
      <c r="T8" s="19">
        <f>Q8+R8+S8</f>
        <v>131251.57647386019</v>
      </c>
      <c r="U8" s="19">
        <f>T8+P8</f>
        <v>282901.57647386019</v>
      </c>
      <c r="V8" s="19">
        <f>U8+L8</f>
        <v>587356.57647386019</v>
      </c>
    </row>
    <row r="9" spans="1:22" s="15" customFormat="1" ht="21" customHeight="1">
      <c r="A9" s="22">
        <v>2</v>
      </c>
      <c r="B9" s="17" t="s">
        <v>25</v>
      </c>
      <c r="C9" s="17" t="s">
        <v>26</v>
      </c>
      <c r="D9" s="18">
        <v>15615</v>
      </c>
      <c r="E9" s="18">
        <v>15630</v>
      </c>
      <c r="F9" s="20">
        <v>15015</v>
      </c>
      <c r="G9" s="19">
        <f>E9+D9+F9</f>
        <v>46260</v>
      </c>
      <c r="H9" s="21">
        <v>12600</v>
      </c>
      <c r="I9" s="19">
        <v>16800</v>
      </c>
      <c r="J9" s="19">
        <v>16230</v>
      </c>
      <c r="K9" s="19">
        <f>H9+I9+J9</f>
        <v>45630</v>
      </c>
      <c r="L9" s="19">
        <f>G9+K9</f>
        <v>91890</v>
      </c>
      <c r="M9" s="19">
        <v>15615</v>
      </c>
      <c r="N9" s="19">
        <v>21960</v>
      </c>
      <c r="O9" s="19">
        <v>23250</v>
      </c>
      <c r="P9" s="19">
        <f>M9+N9+O9</f>
        <v>60825</v>
      </c>
      <c r="Q9" s="19">
        <v>21525</v>
      </c>
      <c r="R9" s="19">
        <v>24555.829079189683</v>
      </c>
      <c r="S9" s="19">
        <v>17856.55641828011</v>
      </c>
      <c r="T9" s="19">
        <f>Q9+R9+S9</f>
        <v>63937.385497469797</v>
      </c>
      <c r="U9" s="19">
        <f>T9+P9</f>
        <v>124762.3854974698</v>
      </c>
      <c r="V9" s="19">
        <f>U9+L9</f>
        <v>216652.3854974698</v>
      </c>
    </row>
    <row r="10" spans="1:22" s="15" customFormat="1" ht="34.5" customHeight="1">
      <c r="A10" s="23"/>
      <c r="B10" s="24"/>
      <c r="C10" s="12" t="s">
        <v>27</v>
      </c>
      <c r="D10" s="25">
        <f>D8+D9</f>
        <v>60855</v>
      </c>
      <c r="E10" s="25">
        <f>E8+E9</f>
        <v>65805</v>
      </c>
      <c r="F10" s="25">
        <f>F8+F9</f>
        <v>68475</v>
      </c>
      <c r="G10" s="25">
        <f>G8+G9</f>
        <v>195135</v>
      </c>
      <c r="H10" s="25">
        <f t="shared" ref="H10:V10" si="0">SUM(H8:H9)</f>
        <v>64455</v>
      </c>
      <c r="I10" s="25">
        <f t="shared" si="0"/>
        <v>68265</v>
      </c>
      <c r="J10" s="25">
        <f t="shared" si="0"/>
        <v>68490</v>
      </c>
      <c r="K10" s="25">
        <f t="shared" si="0"/>
        <v>201210</v>
      </c>
      <c r="L10" s="25">
        <f t="shared" si="0"/>
        <v>396345</v>
      </c>
      <c r="M10" s="25">
        <f t="shared" si="0"/>
        <v>67515</v>
      </c>
      <c r="N10" s="25">
        <f t="shared" si="0"/>
        <v>67320</v>
      </c>
      <c r="O10" s="25">
        <f t="shared" si="0"/>
        <v>77640</v>
      </c>
      <c r="P10" s="25">
        <f t="shared" si="0"/>
        <v>212475</v>
      </c>
      <c r="Q10" s="25">
        <f t="shared" si="0"/>
        <v>65955</v>
      </c>
      <c r="R10" s="25">
        <f t="shared" si="0"/>
        <v>72198.02</v>
      </c>
      <c r="S10" s="25">
        <f t="shared" si="0"/>
        <v>57035.941971329994</v>
      </c>
      <c r="T10" s="25">
        <f t="shared" si="0"/>
        <v>195188.96197132999</v>
      </c>
      <c r="U10" s="25">
        <f t="shared" si="0"/>
        <v>407663.96197132999</v>
      </c>
      <c r="V10" s="25">
        <f t="shared" si="0"/>
        <v>804008.96197132999</v>
      </c>
    </row>
    <row r="12" spans="1:22">
      <c r="C12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CASMB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2019-11-25T15:21:14Z</dcterms:created>
  <dcterms:modified xsi:type="dcterms:W3CDTF">2019-11-25T15:21:57Z</dcterms:modified>
</cp:coreProperties>
</file>